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20730" windowHeight="1158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<sst xmlns="http://schemas.openxmlformats.org/spreadsheetml/2006/main" count="256" uniqueCount="65">
  <si>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</si>
  <si>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</si>
  <si>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</si>
  <si>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</si>
  <si>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</si>
  <si>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</si>
  <si>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</si>
  <si>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</si>
  <si>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</si>
  <si>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</si>
  <si>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</si>
  <si>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</si>
  <si>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</si>
  <si>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</si>
  <si>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</si>
  <si>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</si>
  <si>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</si>
  <si>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</si>
  <si>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</si>
  <si>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</si>
  <si>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</si>
  <si>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</si>
  <si>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</si>
  <si>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</si>
  <si>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</si>
  <si>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</si>
  <si>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</si>
  <si>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</si>
  <si>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</si>
  <si>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</si>
  <si>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</si>
  <si>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</si>
  <si>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</si>
  <si>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</si>
  <si>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</si>
  <si>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</si>
  <si>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</si>
  <si>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</si>
  <si>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</si>
  <si>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</si>
  <si>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</si>
  <si>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</si>
  <si>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</si>
  <si>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</si>
  <si>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</si>
  <si>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</si>
  <si>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</si>
  <si>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</si>
  <si>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</si>
  <si>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</si>
  <si>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Компот из смеси сухофруктов</t>
  </si>
  <si>
    <t>Какао с молоком</t>
  </si>
  <si>
    <t>70-71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</si>
  <si>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</si>
  <si>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</si>
  <si>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</si>
  <si>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</si>
  <si>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</si>
  <si>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Котлеты рубленные из мяса птицы с кашей рассыпчатой гречневой с маслом сливочным с соусом красным основным</t>
  </si>
  <si>
    <t>Бутерброд с маслом сливочным и сыром</t>
  </si>
  <si>
    <t>Сок фруктовый</t>
  </si>
  <si>
    <t>Овощи сезонные (капуста квашеная)</t>
  </si>
  <si>
    <t>МБОУ "СОШ №___" ИМОСК</t>
  </si>
  <si>
    <t>Котлеты школьные с макаронными изделиями отварными с маслом сливочным с соусом красным основным</t>
  </si>
  <si>
    <t>п/п,302,528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</si>
</sst>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50" zoomScaleNormal="15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38" sqref="E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0"/>
    <col min="13" max="16384" width="9.140625" style="2"/>
  </cols>
  <sheetData>
    <row r="1" spans="1:12" ht="15" x14ac:dyDescent="0.25">
      <c r="A1" s="1" t="s">
        <v>7</v>
      </c>
      <c r="C1" s="79" t="s">
        <v>62</v>
      </c>
      <c r="D1" s="80"/>
      <c r="E1" s="80"/>
      <c r="F1" s="12" t="s">
        <v>16</v>
      </c>
      <c r="G1" s="2" t="s">
        <v>17</v>
      </c>
      <c r="H1" s="81" t="s">
        <v>49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/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/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205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28.47</v>
      </c>
    </row>
    <row r="7" spans="1:12" ht="15" x14ac:dyDescent="0.25">
      <c r="A7" s="23"/>
      <c r="B7" s="15"/>
      <c r="C7" s="11"/>
      <c r="D7" s="7" t="s">
        <v>22</v>
      </c>
      <c r="E7" s="60" t="s">
        <v>47</v>
      </c>
      <c r="F7" s="61">
        <v>200</v>
      </c>
      <c r="G7" s="61">
        <v>7.0000000000000007E-2</v>
      </c>
      <c r="H7" s="61">
        <v>0.02</v>
      </c>
      <c r="I7" s="62">
        <v>15</v>
      </c>
      <c r="J7" s="62">
        <v>60</v>
      </c>
      <c r="K7" s="63">
        <v>376</v>
      </c>
      <c r="L7" s="62">
        <v>2.44</v>
      </c>
    </row>
    <row r="8" spans="1:12" ht="15" x14ac:dyDescent="0.25">
      <c r="A8" s="23"/>
      <c r="B8" s="15"/>
      <c r="C8" s="11"/>
      <c r="D8" s="7" t="s">
        <v>23</v>
      </c>
      <c r="E8" s="60" t="s">
        <v>59</v>
      </c>
      <c r="F8" s="61">
        <v>55</v>
      </c>
      <c r="G8" s="61">
        <v>7.52</v>
      </c>
      <c r="H8" s="61">
        <v>10.029999999999999</v>
      </c>
      <c r="I8" s="62">
        <v>19.649999999999999</v>
      </c>
      <c r="J8" s="62">
        <v>199.65</v>
      </c>
      <c r="K8" s="63">
        <v>3</v>
      </c>
      <c r="L8" s="62">
        <v>35.43</v>
      </c>
    </row>
    <row r="9" spans="1:12" ht="15" x14ac:dyDescent="0.25">
      <c r="A9" s="23"/>
      <c r="B9" s="15"/>
      <c r="C9" s="11"/>
      <c r="D9" s="7" t="s">
        <v>24</v>
      </c>
      <c r="E9" s="60" t="s">
        <v>41</v>
      </c>
      <c r="F9" s="61">
        <v>150</v>
      </c>
      <c r="G9" s="61">
        <v>1</v>
      </c>
      <c r="H9" s="61">
        <v>0</v>
      </c>
      <c r="I9" s="62">
        <v>20.2</v>
      </c>
      <c r="J9" s="62">
        <v>84.4</v>
      </c>
      <c r="K9" s="63" t="s">
        <v>42</v>
      </c>
      <c r="L9" s="62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16.14</v>
      </c>
      <c r="H13" s="19">
        <f t="shared" si="0"/>
        <v>13.899999999999999</v>
      </c>
      <c r="I13" s="19">
        <f t="shared" si="0"/>
        <v>115.48</v>
      </c>
      <c r="J13" s="19">
        <f t="shared" si="0"/>
        <v>652.04999999999995</v>
      </c>
      <c r="K13" s="25"/>
      <c r="L13" s="72">
        <f t="shared" ref="L13" si="1">SUM(L6:L12)</f>
        <v>85.84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2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610</v>
      </c>
      <c r="G24" s="32">
        <f t="shared" ref="G24:J24" si="4">G13+G23</f>
        <v>16.14</v>
      </c>
      <c r="H24" s="32">
        <f t="shared" si="4"/>
        <v>13.899999999999999</v>
      </c>
      <c r="I24" s="32">
        <f t="shared" si="4"/>
        <v>115.48</v>
      </c>
      <c r="J24" s="32">
        <f t="shared" si="4"/>
        <v>652.04999999999995</v>
      </c>
      <c r="K24" s="32"/>
      <c r="L24" s="73">
        <f t="shared" ref="L24" si="5">L13+L23</f>
        <v>85.84</v>
      </c>
    </row>
    <row r="25" spans="1:12" ht="25.5" x14ac:dyDescent="0.25">
      <c r="A25" s="14">
        <v>2</v>
      </c>
      <c r="B25" s="15">
        <v>2</v>
      </c>
      <c r="C25" s="22" t="s">
        <v>20</v>
      </c>
      <c r="D25" s="50" t="s">
        <v>21</v>
      </c>
      <c r="E25" s="56" t="s">
        <v>63</v>
      </c>
      <c r="F25" s="57">
        <v>275</v>
      </c>
      <c r="G25" s="58">
        <v>19.2</v>
      </c>
      <c r="H25" s="58">
        <v>20.309999999999999</v>
      </c>
      <c r="I25" s="58">
        <v>14.84</v>
      </c>
      <c r="J25" s="58">
        <v>441.99</v>
      </c>
      <c r="K25" s="59" t="s">
        <v>64</v>
      </c>
      <c r="L25" s="58">
        <v>84.57</v>
      </c>
    </row>
    <row r="26" spans="1:12" ht="15" x14ac:dyDescent="0.25">
      <c r="A26" s="14"/>
      <c r="B26" s="15"/>
      <c r="C26" s="11"/>
      <c r="D26" s="7" t="s">
        <v>22</v>
      </c>
      <c r="E26" s="60" t="s">
        <v>50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3.07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27.4</v>
      </c>
      <c r="H32" s="19">
        <f t="shared" ref="H32" si="7">SUM(H25:H31)</f>
        <v>21.689999999999998</v>
      </c>
      <c r="I32" s="19">
        <f t="shared" ref="I32" si="8">SUM(I25:I31)</f>
        <v>61.599999999999994</v>
      </c>
      <c r="J32" s="19">
        <f t="shared" ref="J32:L32" si="9">SUM(J25:J31)</f>
        <v>718.44</v>
      </c>
      <c r="K32" s="25"/>
      <c r="L32" s="72">
        <f t="shared" si="9"/>
        <v>99.659999999999982</v>
      </c>
    </row>
    <row r="33" spans="1:12" ht="15" x14ac:dyDescent="0.2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9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2">
        <f t="shared" si="13"/>
        <v>0</v>
      </c>
    </row>
    <row r="43" spans="1:12" ht="15.75" customHeight="1" x14ac:dyDescent="0.2">
      <c r="A43" s="33">
        <f>A25</f>
        <v>2</v>
      </c>
      <c r="B43" s="33">
        <f>B25</f>
        <v>2</v>
      </c>
      <c r="C43" s="76" t="s">
        <v>4</v>
      </c>
      <c r="D43" s="77"/>
      <c r="E43" s="31"/>
      <c r="F43" s="32">
        <f>F32+F42</f>
        <v>535</v>
      </c>
      <c r="G43" s="32">
        <f t="shared" ref="G43" si="14">G32+G42</f>
        <v>27.4</v>
      </c>
      <c r="H43" s="32">
        <f t="shared" ref="H43" si="15">H32+H42</f>
        <v>21.689999999999998</v>
      </c>
      <c r="I43" s="32">
        <f t="shared" ref="I43" si="16">I32+I42</f>
        <v>61.599999999999994</v>
      </c>
      <c r="J43" s="32">
        <f t="shared" ref="J43:L43" si="17">J32+J42</f>
        <v>718.44</v>
      </c>
      <c r="K43" s="32"/>
      <c r="L43" s="73">
        <f t="shared" si="17"/>
        <v>99.659999999999982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53</v>
      </c>
      <c r="F44" s="57">
        <v>270</v>
      </c>
      <c r="G44" s="58">
        <v>22.6</v>
      </c>
      <c r="H44" s="58">
        <v>23.51</v>
      </c>
      <c r="I44" s="58">
        <v>39.19</v>
      </c>
      <c r="J44" s="58">
        <v>459.19</v>
      </c>
      <c r="K44" s="59" t="s">
        <v>54</v>
      </c>
      <c r="L44" s="58">
        <v>64.67</v>
      </c>
    </row>
    <row r="45" spans="1:12" ht="15" x14ac:dyDescent="0.25">
      <c r="A45" s="23"/>
      <c r="B45" s="15"/>
      <c r="C45" s="11"/>
      <c r="D45" s="54" t="s">
        <v>26</v>
      </c>
      <c r="E45" s="60"/>
      <c r="F45" s="61"/>
      <c r="G45" s="62"/>
      <c r="H45" s="62"/>
      <c r="I45" s="62"/>
      <c r="J45" s="62"/>
      <c r="K45" s="63"/>
      <c r="L45" s="62"/>
    </row>
    <row r="46" spans="1:12" ht="15" x14ac:dyDescent="0.25">
      <c r="A46" s="23"/>
      <c r="B46" s="15"/>
      <c r="C46" s="11"/>
      <c r="D46" s="55" t="s">
        <v>22</v>
      </c>
      <c r="E46" s="60" t="s">
        <v>55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2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2">
        <v>3.07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2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2">
        <f t="shared" si="21"/>
        <v>89.539999999999992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9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2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3">
        <f t="shared" si="29"/>
        <v>89.539999999999992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56</v>
      </c>
      <c r="F63" s="57">
        <v>275</v>
      </c>
      <c r="G63" s="58">
        <v>11.38</v>
      </c>
      <c r="H63" s="58">
        <v>10.72</v>
      </c>
      <c r="I63" s="58">
        <v>33.64</v>
      </c>
      <c r="J63" s="58">
        <v>295.44</v>
      </c>
      <c r="K63" s="59" t="s">
        <v>57</v>
      </c>
      <c r="L63" s="58">
        <v>56.55</v>
      </c>
    </row>
    <row r="64" spans="1:12" ht="15" x14ac:dyDescent="0.25">
      <c r="A64" s="23"/>
      <c r="B64" s="15"/>
      <c r="C64" s="11"/>
      <c r="D64" s="75" t="s">
        <v>30</v>
      </c>
      <c r="E64" s="60" t="s">
        <v>60</v>
      </c>
      <c r="F64" s="61">
        <v>200</v>
      </c>
      <c r="G64" s="62">
        <v>3.31</v>
      </c>
      <c r="H64" s="62">
        <v>0.45</v>
      </c>
      <c r="I64" s="62">
        <v>16.07</v>
      </c>
      <c r="J64" s="62">
        <v>132</v>
      </c>
      <c r="K64" s="63">
        <v>389</v>
      </c>
      <c r="L64" s="62">
        <v>19.52</v>
      </c>
    </row>
    <row r="65" spans="1:12" ht="15" x14ac:dyDescent="0.25">
      <c r="A65" s="23"/>
      <c r="B65" s="15"/>
      <c r="C65" s="11"/>
      <c r="D65" s="52" t="s">
        <v>23</v>
      </c>
      <c r="E65" s="60" t="s">
        <v>43</v>
      </c>
      <c r="F65" s="61">
        <v>30</v>
      </c>
      <c r="G65" s="62">
        <v>2.37</v>
      </c>
      <c r="H65" s="62">
        <v>0.3</v>
      </c>
      <c r="I65" s="62">
        <v>14.49</v>
      </c>
      <c r="J65" s="62">
        <v>70.2</v>
      </c>
      <c r="K65" s="63" t="s">
        <v>42</v>
      </c>
      <c r="L65" s="62">
        <v>3.07</v>
      </c>
    </row>
    <row r="66" spans="1:12" ht="15" x14ac:dyDescent="0.25">
      <c r="A66" s="23"/>
      <c r="B66" s="15"/>
      <c r="C66" s="11"/>
      <c r="D66" s="51" t="s">
        <v>23</v>
      </c>
      <c r="E66" s="60" t="s">
        <v>44</v>
      </c>
      <c r="F66" s="61">
        <v>30</v>
      </c>
      <c r="G66" s="62">
        <v>2.52</v>
      </c>
      <c r="H66" s="62">
        <v>0.63</v>
      </c>
      <c r="I66" s="62">
        <v>16.2</v>
      </c>
      <c r="J66" s="62">
        <v>74.25</v>
      </c>
      <c r="K66" s="63" t="s">
        <v>42</v>
      </c>
      <c r="L66" s="62">
        <v>3.46</v>
      </c>
    </row>
    <row r="67" spans="1:12" ht="15" x14ac:dyDescent="0.25">
      <c r="A67" s="23"/>
      <c r="B67" s="15"/>
      <c r="C67" s="11"/>
      <c r="D67" s="52" t="s">
        <v>24</v>
      </c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0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4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5" t="s">
        <v>33</v>
      </c>
      <c r="E70" s="66"/>
      <c r="F70" s="67">
        <f>SUM(F63:F69)</f>
        <v>535</v>
      </c>
      <c r="G70" s="67">
        <f t="shared" ref="G70" si="30">SUM(G63:G69)</f>
        <v>19.580000000000002</v>
      </c>
      <c r="H70" s="69">
        <f t="shared" ref="H70" si="31">SUM(H63:H69)</f>
        <v>12.100000000000001</v>
      </c>
      <c r="I70" s="69">
        <f t="shared" ref="I70" si="32">SUM(I63:I69)</f>
        <v>80.400000000000006</v>
      </c>
      <c r="J70" s="67">
        <f t="shared" ref="J70:L70" si="33">SUM(J63:J69)</f>
        <v>571.89</v>
      </c>
      <c r="K70" s="68"/>
      <c r="L70" s="69">
        <f t="shared" si="33"/>
        <v>82.59999999999998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9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2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535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3">
        <f t="shared" si="41"/>
        <v>82.59999999999998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8">
        <v>66.319999999999993</v>
      </c>
    </row>
    <row r="83" spans="1:12" ht="15" x14ac:dyDescent="0.25">
      <c r="A83" s="23"/>
      <c r="B83" s="15"/>
      <c r="C83" s="11"/>
      <c r="D83" s="51" t="s">
        <v>26</v>
      </c>
      <c r="E83" s="60" t="s">
        <v>61</v>
      </c>
      <c r="F83" s="61">
        <v>60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52</v>
      </c>
      <c r="L83" s="62">
        <v>19.04</v>
      </c>
    </row>
    <row r="84" spans="1:12" ht="15" x14ac:dyDescent="0.25">
      <c r="A84" s="23"/>
      <c r="B84" s="15"/>
      <c r="C84" s="11"/>
      <c r="D84" s="52" t="s">
        <v>22</v>
      </c>
      <c r="E84" s="60" t="s">
        <v>55</v>
      </c>
      <c r="F84" s="61">
        <v>200</v>
      </c>
      <c r="G84" s="61">
        <v>0.52</v>
      </c>
      <c r="H84" s="61">
        <v>0.18</v>
      </c>
      <c r="I84" s="62">
        <v>28.86</v>
      </c>
      <c r="J84" s="62">
        <v>122.6</v>
      </c>
      <c r="K84" s="63">
        <v>342</v>
      </c>
      <c r="L84" s="62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2">
        <v>3.07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2">
        <v>3.46</v>
      </c>
    </row>
    <row r="87" spans="1:12" ht="15" x14ac:dyDescent="0.25">
      <c r="A87" s="23"/>
      <c r="B87" s="15"/>
      <c r="C87" s="11"/>
      <c r="D87" s="64"/>
      <c r="E87" s="60"/>
      <c r="F87" s="61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4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4"/>
      <c r="B89" s="17"/>
      <c r="C89" s="8"/>
      <c r="D89" s="65" t="s">
        <v>33</v>
      </c>
      <c r="E89" s="66"/>
      <c r="F89" s="67">
        <f>SUM(F82:F88)</f>
        <v>560</v>
      </c>
      <c r="G89" s="67">
        <f t="shared" ref="G89" si="42">SUM(G82:G88)</f>
        <v>28.220000000000002</v>
      </c>
      <c r="H89" s="67">
        <f t="shared" ref="H89" si="43">SUM(H82:H88)</f>
        <v>16.040000000000003</v>
      </c>
      <c r="I89" s="67">
        <f t="shared" ref="I89" si="44">SUM(I82:I88)</f>
        <v>104.24000000000001</v>
      </c>
      <c r="J89" s="67">
        <f t="shared" ref="J89:L89" si="45">SUM(J82:J88)</f>
        <v>652.25</v>
      </c>
      <c r="K89" s="68"/>
      <c r="L89" s="69">
        <f t="shared" si="45"/>
        <v>110.22999999999998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9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2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560</v>
      </c>
      <c r="G100" s="32">
        <f t="shared" ref="G100" si="50">G89+G99</f>
        <v>28.220000000000002</v>
      </c>
      <c r="H100" s="32">
        <f t="shared" ref="H100" si="51">H89+H99</f>
        <v>16.040000000000003</v>
      </c>
      <c r="I100" s="32">
        <f t="shared" ref="I100" si="52">I89+I99</f>
        <v>104.24000000000001</v>
      </c>
      <c r="J100" s="32">
        <f t="shared" ref="J100:L100" si="53">J89+J99</f>
        <v>652.25</v>
      </c>
      <c r="K100" s="32"/>
      <c r="L100" s="73">
        <f t="shared" si="53"/>
        <v>110.22999999999998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39</v>
      </c>
      <c r="F101" s="57">
        <v>205</v>
      </c>
      <c r="G101" s="57">
        <v>7.55</v>
      </c>
      <c r="H101" s="57">
        <v>3.85</v>
      </c>
      <c r="I101" s="58">
        <v>60.63</v>
      </c>
      <c r="J101" s="58">
        <v>308</v>
      </c>
      <c r="K101" s="59">
        <v>174</v>
      </c>
      <c r="L101" s="58">
        <v>28.47</v>
      </c>
    </row>
    <row r="102" spans="1:12" ht="15" x14ac:dyDescent="0.25">
      <c r="A102" s="23"/>
      <c r="B102" s="15"/>
      <c r="C102" s="11"/>
      <c r="D102" s="51" t="s">
        <v>23</v>
      </c>
      <c r="E102" s="60" t="s">
        <v>59</v>
      </c>
      <c r="F102" s="61">
        <v>55</v>
      </c>
      <c r="G102" s="61">
        <v>7.52</v>
      </c>
      <c r="H102" s="61">
        <v>10.029999999999999</v>
      </c>
      <c r="I102" s="62">
        <v>19.649999999999999</v>
      </c>
      <c r="J102" s="62">
        <v>199.65</v>
      </c>
      <c r="K102" s="63">
        <v>3</v>
      </c>
      <c r="L102" s="62">
        <v>35.43</v>
      </c>
    </row>
    <row r="103" spans="1:12" ht="15" x14ac:dyDescent="0.25">
      <c r="A103" s="23"/>
      <c r="B103" s="15"/>
      <c r="C103" s="11"/>
      <c r="D103" s="52" t="s">
        <v>22</v>
      </c>
      <c r="E103" s="60" t="s">
        <v>51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2">
        <v>20.48</v>
      </c>
    </row>
    <row r="104" spans="1:12" ht="15" x14ac:dyDescent="0.25">
      <c r="A104" s="23"/>
      <c r="B104" s="15"/>
      <c r="C104" s="11"/>
      <c r="D104" s="7" t="s">
        <v>24</v>
      </c>
      <c r="E104" s="60" t="s">
        <v>41</v>
      </c>
      <c r="F104" s="61">
        <v>150</v>
      </c>
      <c r="G104" s="61">
        <v>1</v>
      </c>
      <c r="H104" s="61">
        <v>0</v>
      </c>
      <c r="I104" s="62">
        <v>20.2</v>
      </c>
      <c r="J104" s="62">
        <v>84.4</v>
      </c>
      <c r="K104" s="63" t="s">
        <v>42</v>
      </c>
      <c r="L104" s="62">
        <v>19.5</v>
      </c>
    </row>
    <row r="105" spans="1:12" ht="15" x14ac:dyDescent="0.25">
      <c r="A105" s="23"/>
      <c r="B105" s="15"/>
      <c r="C105" s="11"/>
      <c r="D105" s="64"/>
      <c r="E105" s="60"/>
      <c r="F105" s="61"/>
      <c r="G105" s="62"/>
      <c r="H105" s="62"/>
      <c r="I105" s="62"/>
      <c r="J105" s="61"/>
      <c r="K105" s="63"/>
      <c r="L105" s="62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21.16</v>
      </c>
      <c r="H108" s="19">
        <f t="shared" si="54"/>
        <v>18.309999999999999</v>
      </c>
      <c r="I108" s="19">
        <f t="shared" si="54"/>
        <v>122.46000000000001</v>
      </c>
      <c r="J108" s="19">
        <f t="shared" si="54"/>
        <v>740.3</v>
      </c>
      <c r="K108" s="25"/>
      <c r="L108" s="72">
        <f t="shared" ref="L108" si="55">SUM(L101:L107)</f>
        <v>103.88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9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2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610</v>
      </c>
      <c r="G119" s="32">
        <f t="shared" ref="G119" si="58">G108+G118</f>
        <v>21.16</v>
      </c>
      <c r="H119" s="32">
        <f t="shared" ref="H119" si="59">H108+H118</f>
        <v>18.309999999999999</v>
      </c>
      <c r="I119" s="32">
        <f t="shared" ref="I119" si="60">I108+I118</f>
        <v>122.46000000000001</v>
      </c>
      <c r="J119" s="32">
        <f t="shared" ref="J119:L119" si="61">J108+J118</f>
        <v>740.3</v>
      </c>
      <c r="K119" s="32"/>
      <c r="L119" s="73">
        <f t="shared" si="61"/>
        <v>103.88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63</v>
      </c>
      <c r="F120" s="57">
        <v>275</v>
      </c>
      <c r="G120" s="58">
        <v>19.2</v>
      </c>
      <c r="H120" s="58">
        <v>20.309999999999999</v>
      </c>
      <c r="I120" s="58">
        <v>14.84</v>
      </c>
      <c r="J120" s="58">
        <v>441.99</v>
      </c>
      <c r="K120" s="59" t="s">
        <v>64</v>
      </c>
      <c r="L120" s="58">
        <v>84.57</v>
      </c>
    </row>
    <row r="121" spans="1:12" ht="15" x14ac:dyDescent="0.25">
      <c r="A121" s="14"/>
      <c r="B121" s="15"/>
      <c r="C121" s="11"/>
      <c r="D121" s="52" t="s">
        <v>22</v>
      </c>
      <c r="E121" s="60" t="s">
        <v>47</v>
      </c>
      <c r="F121" s="61">
        <v>200</v>
      </c>
      <c r="G121" s="61">
        <v>7.0000000000000007E-2</v>
      </c>
      <c r="H121" s="61">
        <v>0.02</v>
      </c>
      <c r="I121" s="62">
        <v>15</v>
      </c>
      <c r="J121" s="62">
        <v>60</v>
      </c>
      <c r="K121" s="63">
        <v>376</v>
      </c>
      <c r="L121" s="62">
        <v>2.44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2">
        <v>3.07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2">
        <v>3.46</v>
      </c>
    </row>
    <row r="124" spans="1:12" ht="15" x14ac:dyDescent="0.25">
      <c r="A124" s="14"/>
      <c r="B124" s="15"/>
      <c r="C124" s="11"/>
      <c r="D124" s="52" t="s">
        <v>24</v>
      </c>
      <c r="E124" s="60"/>
      <c r="F124" s="61"/>
      <c r="G124" s="62"/>
      <c r="H124" s="62"/>
      <c r="I124" s="62"/>
      <c r="J124" s="62"/>
      <c r="K124" s="63"/>
      <c r="L124" s="62"/>
    </row>
    <row r="125" spans="1:12" ht="15" x14ac:dyDescent="0.25">
      <c r="A125" s="14"/>
      <c r="B125" s="15"/>
      <c r="C125" s="11"/>
      <c r="D125" s="64"/>
      <c r="E125" s="60"/>
      <c r="F125" s="61"/>
      <c r="G125" s="61"/>
      <c r="H125" s="61"/>
      <c r="I125" s="61"/>
      <c r="J125" s="61"/>
      <c r="K125" s="63"/>
      <c r="L125" s="62"/>
    </row>
    <row r="126" spans="1:12" ht="15" x14ac:dyDescent="0.25">
      <c r="A126" s="14"/>
      <c r="B126" s="15"/>
      <c r="C126" s="11"/>
      <c r="D126" s="64"/>
      <c r="E126" s="60"/>
      <c r="F126" s="61"/>
      <c r="G126" s="61"/>
      <c r="H126" s="61"/>
      <c r="I126" s="61"/>
      <c r="J126" s="61"/>
      <c r="K126" s="63"/>
      <c r="L126" s="62"/>
    </row>
    <row r="127" spans="1:12" ht="15" x14ac:dyDescent="0.25">
      <c r="A127" s="16"/>
      <c r="B127" s="17"/>
      <c r="C127" s="8"/>
      <c r="D127" s="65" t="s">
        <v>33</v>
      </c>
      <c r="E127" s="66"/>
      <c r="F127" s="67">
        <f>SUM(F120:F126)</f>
        <v>535</v>
      </c>
      <c r="G127" s="67">
        <f t="shared" ref="G127:J127" si="62">SUM(G120:G126)</f>
        <v>24.16</v>
      </c>
      <c r="H127" s="67">
        <f t="shared" si="62"/>
        <v>21.259999999999998</v>
      </c>
      <c r="I127" s="67">
        <f t="shared" si="62"/>
        <v>60.53</v>
      </c>
      <c r="J127" s="67">
        <f t="shared" si="62"/>
        <v>646.44000000000005</v>
      </c>
      <c r="K127" s="68"/>
      <c r="L127" s="69">
        <f t="shared" ref="L127" si="63">SUM(L120:L126)</f>
        <v>93.539999999999978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9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2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535</v>
      </c>
      <c r="G138" s="32">
        <f t="shared" ref="G138" si="66">G127+G137</f>
        <v>24.16</v>
      </c>
      <c r="H138" s="32">
        <f t="shared" ref="H138" si="67">H127+H137</f>
        <v>21.259999999999998</v>
      </c>
      <c r="I138" s="32">
        <f t="shared" ref="I138" si="68">I127+I137</f>
        <v>60.53</v>
      </c>
      <c r="J138" s="32">
        <f t="shared" ref="J138:L138" si="69">J127+J137</f>
        <v>646.44000000000005</v>
      </c>
      <c r="K138" s="32"/>
      <c r="L138" s="73">
        <f t="shared" si="69"/>
        <v>93.539999999999978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58</v>
      </c>
      <c r="F139" s="57">
        <v>270</v>
      </c>
      <c r="G139" s="58">
        <v>22.6</v>
      </c>
      <c r="H139" s="58">
        <v>23.51</v>
      </c>
      <c r="I139" s="58">
        <v>39.19</v>
      </c>
      <c r="J139" s="58">
        <v>459.19</v>
      </c>
      <c r="K139" s="59" t="s">
        <v>54</v>
      </c>
      <c r="L139" s="58">
        <v>64.67</v>
      </c>
    </row>
    <row r="140" spans="1:12" ht="15" x14ac:dyDescent="0.25">
      <c r="A140" s="23"/>
      <c r="B140" s="15"/>
      <c r="C140" s="11"/>
      <c r="D140" s="52" t="s">
        <v>22</v>
      </c>
      <c r="E140" s="60" t="s">
        <v>55</v>
      </c>
      <c r="F140" s="61">
        <v>200</v>
      </c>
      <c r="G140" s="62">
        <v>0.52</v>
      </c>
      <c r="H140" s="62">
        <v>0.18</v>
      </c>
      <c r="I140" s="62">
        <v>28.86</v>
      </c>
      <c r="J140" s="62">
        <v>122.6</v>
      </c>
      <c r="K140" s="63">
        <v>342</v>
      </c>
      <c r="L140" s="62">
        <v>18.34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2">
        <v>3.07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2">
        <v>3.46</v>
      </c>
    </row>
    <row r="143" spans="1:12" ht="15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52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3"/>
      <c r="B145" s="15"/>
      <c r="C145" s="11"/>
      <c r="D145" s="64"/>
      <c r="E145" s="60"/>
      <c r="F145" s="61"/>
      <c r="G145" s="61"/>
      <c r="H145" s="61"/>
      <c r="I145" s="61"/>
      <c r="J145" s="61"/>
      <c r="K145" s="63"/>
      <c r="L145" s="62"/>
    </row>
    <row r="146" spans="1:12" ht="15" x14ac:dyDescent="0.25">
      <c r="A146" s="24"/>
      <c r="B146" s="17"/>
      <c r="C146" s="8"/>
      <c r="D146" s="65" t="s">
        <v>33</v>
      </c>
      <c r="E146" s="66"/>
      <c r="F146" s="67">
        <f>SUM(F139:F145)</f>
        <v>530</v>
      </c>
      <c r="G146" s="67">
        <f t="shared" ref="G146:J146" si="70">SUM(G139:G145)</f>
        <v>28.01</v>
      </c>
      <c r="H146" s="67">
        <f t="shared" si="70"/>
        <v>24.62</v>
      </c>
      <c r="I146" s="67">
        <f t="shared" si="70"/>
        <v>98.74</v>
      </c>
      <c r="J146" s="67">
        <f t="shared" si="70"/>
        <v>726.24</v>
      </c>
      <c r="K146" s="68"/>
      <c r="L146" s="69">
        <f t="shared" ref="L146" si="71">SUM(L139:L145)</f>
        <v>89.539999999999992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2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530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3">
        <f t="shared" si="77"/>
        <v>89.539999999999992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180</v>
      </c>
      <c r="G158" s="58">
        <v>18.8</v>
      </c>
      <c r="H158" s="58">
        <v>16.87</v>
      </c>
      <c r="I158" s="58">
        <v>107.661</v>
      </c>
      <c r="J158" s="58">
        <v>642.44000000000005</v>
      </c>
      <c r="K158" s="59">
        <v>188</v>
      </c>
      <c r="L158" s="58">
        <v>66.72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1">
        <v>7.0000000000000007E-2</v>
      </c>
      <c r="H159" s="61">
        <v>0.02</v>
      </c>
      <c r="I159" s="62">
        <v>15</v>
      </c>
      <c r="J159" s="62">
        <v>60</v>
      </c>
      <c r="K159" s="63">
        <v>376</v>
      </c>
      <c r="L159" s="62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2">
        <v>15.87</v>
      </c>
    </row>
    <row r="161" spans="1:12" ht="15" x14ac:dyDescent="0.25">
      <c r="A161" s="23"/>
      <c r="B161" s="15"/>
      <c r="C161" s="11"/>
      <c r="D161" s="52" t="s">
        <v>24</v>
      </c>
      <c r="E161" s="60"/>
      <c r="F161" s="61"/>
      <c r="G161" s="62"/>
      <c r="H161" s="62"/>
      <c r="I161" s="62"/>
      <c r="J161" s="62"/>
      <c r="K161" s="63"/>
      <c r="L161" s="62"/>
    </row>
    <row r="162" spans="1:12" ht="15" x14ac:dyDescent="0.25">
      <c r="A162" s="23"/>
      <c r="B162" s="15"/>
      <c r="C162" s="11"/>
      <c r="D162" s="64"/>
      <c r="E162" s="60"/>
      <c r="F162" s="61"/>
      <c r="G162" s="61"/>
      <c r="H162" s="61"/>
      <c r="I162" s="61"/>
      <c r="J162" s="61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2">
        <f t="shared" ref="L165" si="79">SUM(L158:L164)</f>
        <v>85.03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2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3">
        <f t="shared" si="85"/>
        <v>85.03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8">
        <v>75.42</v>
      </c>
    </row>
    <row r="178" spans="1:12" ht="15" x14ac:dyDescent="0.25">
      <c r="A178" s="23"/>
      <c r="B178" s="15"/>
      <c r="C178" s="11"/>
      <c r="D178" s="51" t="s">
        <v>26</v>
      </c>
      <c r="E178" s="60" t="s">
        <v>61</v>
      </c>
      <c r="F178" s="61">
        <v>60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52</v>
      </c>
      <c r="L178" s="62">
        <v>19.04</v>
      </c>
    </row>
    <row r="179" spans="1:12" ht="15" x14ac:dyDescent="0.25">
      <c r="A179" s="23"/>
      <c r="B179" s="15"/>
      <c r="C179" s="11"/>
      <c r="D179" s="52" t="s">
        <v>22</v>
      </c>
      <c r="E179" s="60" t="s">
        <v>50</v>
      </c>
      <c r="F179" s="61">
        <v>200</v>
      </c>
      <c r="G179" s="62">
        <v>3.31</v>
      </c>
      <c r="H179" s="62">
        <v>0.45</v>
      </c>
      <c r="I179" s="62">
        <v>16.07</v>
      </c>
      <c r="J179" s="62">
        <v>132</v>
      </c>
      <c r="K179" s="63">
        <v>249</v>
      </c>
      <c r="L179" s="62">
        <v>8.56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2">
        <v>3.07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2">
        <v>3.46</v>
      </c>
    </row>
    <row r="182" spans="1:12" ht="15" x14ac:dyDescent="0.25">
      <c r="A182" s="23"/>
      <c r="B182" s="15"/>
      <c r="C182" s="11"/>
      <c r="D182" s="64"/>
      <c r="E182" s="60"/>
      <c r="F182" s="61"/>
      <c r="G182" s="61"/>
      <c r="H182" s="61"/>
      <c r="I182" s="61"/>
      <c r="J182" s="61"/>
      <c r="K182" s="63"/>
      <c r="L182" s="62"/>
    </row>
    <row r="183" spans="1:12" ht="15" x14ac:dyDescent="0.25">
      <c r="A183" s="23"/>
      <c r="B183" s="15"/>
      <c r="C183" s="11"/>
      <c r="D183" s="64"/>
      <c r="E183" s="60"/>
      <c r="F183" s="61"/>
      <c r="G183" s="61"/>
      <c r="H183" s="61"/>
      <c r="I183" s="61"/>
      <c r="J183" s="61"/>
      <c r="K183" s="63"/>
      <c r="L183" s="62"/>
    </row>
    <row r="184" spans="1:12" ht="15.75" customHeight="1" x14ac:dyDescent="0.25">
      <c r="A184" s="24"/>
      <c r="B184" s="17"/>
      <c r="C184" s="8"/>
      <c r="D184" s="65" t="s">
        <v>33</v>
      </c>
      <c r="E184" s="66"/>
      <c r="F184" s="67">
        <f>SUM(F177:F183)</f>
        <v>560</v>
      </c>
      <c r="G184" s="67">
        <f t="shared" ref="G184:J184" si="86">SUM(G177:G183)</f>
        <v>26.98</v>
      </c>
      <c r="H184" s="67">
        <f t="shared" si="86"/>
        <v>18.509999999999998</v>
      </c>
      <c r="I184" s="67">
        <f t="shared" si="86"/>
        <v>68.56</v>
      </c>
      <c r="J184" s="67">
        <f t="shared" si="86"/>
        <v>580.04999999999995</v>
      </c>
      <c r="K184" s="68"/>
      <c r="L184" s="69">
        <f t="shared" ref="L184" si="87">SUM(L177:L183)</f>
        <v>109.55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2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560</v>
      </c>
      <c r="G195" s="32">
        <f t="shared" ref="G195" si="90">G184+G194</f>
        <v>26.98</v>
      </c>
      <c r="H195" s="32">
        <f t="shared" ref="H195" si="91">H184+H194</f>
        <v>18.509999999999998</v>
      </c>
      <c r="I195" s="32">
        <f t="shared" ref="I195" si="92">I184+I194</f>
        <v>68.56</v>
      </c>
      <c r="J195" s="32">
        <f t="shared" ref="J195:L195" si="93">J184+J194</f>
        <v>580.04999999999995</v>
      </c>
      <c r="K195" s="32"/>
      <c r="L195" s="73">
        <f t="shared" si="93"/>
        <v>109.55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24.088999999999995</v>
      </c>
      <c r="H196" s="34">
        <f t="shared" si="94"/>
        <v>19.542999999999999</v>
      </c>
      <c r="I196" s="34">
        <f t="shared" si="94"/>
        <v>94.830099999999987</v>
      </c>
      <c r="J196" s="34">
        <f t="shared" si="94"/>
        <v>685.23400000000015</v>
      </c>
      <c r="K196" s="3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94.940999999999974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2025-01-14T12:59:33Z</cp:lastPrinted>
  <dcterms:created xsi:type="dcterms:W3CDTF">2022-05-16T14:23:56Z</dcterms:created>
  <dcterms:modified xsi:type="dcterms:W3CDTF">2025-03-13T11:10:10Z</dcterms:modified>
</cp:coreProperties>
</file>